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стантин\Downloads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J197" i="1" s="1"/>
  <c r="I186" i="1"/>
  <c r="I197" i="1" s="1"/>
  <c r="H186" i="1"/>
  <c r="H197" i="1" s="1"/>
  <c r="G186" i="1"/>
  <c r="G197" i="1" s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J178" i="1" s="1"/>
  <c r="I167" i="1"/>
  <c r="I178" i="1" s="1"/>
  <c r="H167" i="1"/>
  <c r="H178" i="1" s="1"/>
  <c r="G167" i="1"/>
  <c r="G178" i="1" s="1"/>
  <c r="F167" i="1"/>
  <c r="F178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H139" i="1" s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G82" i="1" s="1"/>
  <c r="F71" i="1"/>
  <c r="F82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8" i="1" l="1"/>
  <c r="I198" i="1"/>
  <c r="H198" i="1"/>
  <c r="F198" i="1"/>
  <c r="J198" i="1"/>
  <c r="G198" i="1"/>
</calcChain>
</file>

<file path=xl/sharedStrings.xml><?xml version="1.0" encoding="utf-8"?>
<sst xmlns="http://schemas.openxmlformats.org/spreadsheetml/2006/main" count="297" uniqueCount="96">
  <si>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</si>
  <si>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</si>
  <si>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</si>
  <si>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</si>
  <si>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</si>
  <si>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</si>
  <si>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</si>
  <si>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</si>
  <si>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</si>
  <si>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</si>
  <si>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</si>
  <si>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</si>
  <si>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</si>
  <si>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</si>
  <si>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</si>
  <si>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</si>
  <si>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</si>
  <si>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</si>
  <si>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</si>
  <si>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</si>
  <si>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</si>
  <si>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</si>
  <si>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</si>
  <si>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</si>
  <si>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</si>
  <si>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</si>
  <si>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</si>
  <si>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</si>
  <si>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</si>
  <si>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</si>
  <si>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</si>
  <si>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</si>
  <si>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</si>
  <si>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</si>
  <si>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</si>
  <si>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</si>
  <si>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</si>
  <si>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</si>
  <si>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</si>
  <si>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отварной говядины</t>
  </si>
  <si>
    <t>327/21</t>
  </si>
  <si>
    <t>Греча рассыпчатая</t>
  </si>
  <si>
    <t>202/21</t>
  </si>
  <si>
    <t>Чай с сахаром</t>
  </si>
  <si>
    <t>457/21</t>
  </si>
  <si>
    <t>148/21</t>
  </si>
  <si>
    <t>501,/21</t>
  </si>
  <si>
    <t>Либежевская СШ г.о.г.Чкаловск</t>
  </si>
  <si>
    <t>Директор школы</t>
  </si>
  <si>
    <t>Д.Л.Попенко</t>
  </si>
  <si>
    <t>Плов</t>
  </si>
  <si>
    <t>Фрукты свежие</t>
  </si>
  <si>
    <t>Хлеб ржано-пшеничный</t>
  </si>
  <si>
    <t>330/21</t>
  </si>
  <si>
    <t>576/21</t>
  </si>
  <si>
    <t>82/21</t>
  </si>
  <si>
    <t>575/21</t>
  </si>
  <si>
    <t>Кофейный напиток с молоком</t>
  </si>
  <si>
    <t>Сыр полутвердый (порциями)</t>
  </si>
  <si>
    <t>Йогурт</t>
  </si>
  <si>
    <t>Хлеб пшеничный</t>
  </si>
  <si>
    <t>Каша  "Дружба"</t>
  </si>
  <si>
    <t>229/11</t>
  </si>
  <si>
    <t>75/21</t>
  </si>
  <si>
    <t>465/21</t>
  </si>
  <si>
    <t>ПР</t>
  </si>
  <si>
    <t>Пюре картофельное</t>
  </si>
  <si>
    <t>Котлеты из птицы</t>
  </si>
  <si>
    <t>Чай с лимоном</t>
  </si>
  <si>
    <t>Овощи порционные</t>
  </si>
  <si>
    <t>377/21</t>
  </si>
  <si>
    <t>372/21</t>
  </si>
  <si>
    <t>459/21</t>
  </si>
  <si>
    <t>Макароны запеченые с яйцом</t>
  </si>
  <si>
    <t>Какао с молоком</t>
  </si>
  <si>
    <t>260/21</t>
  </si>
  <si>
    <t>462/21</t>
  </si>
  <si>
    <t>279/21</t>
  </si>
  <si>
    <t>Запеканка из творога</t>
  </si>
  <si>
    <t>Каша рисовая жидкая</t>
  </si>
  <si>
    <t>Яйцо вареное</t>
  </si>
  <si>
    <t>236/21</t>
  </si>
  <si>
    <t>267/21</t>
  </si>
  <si>
    <t>Рагу из птицы</t>
  </si>
  <si>
    <t>376/21</t>
  </si>
  <si>
    <t>Рыба жареная</t>
  </si>
  <si>
    <t>Хлеб ржаной</t>
  </si>
  <si>
    <t>Капуста соленая</t>
  </si>
  <si>
    <t>230/11</t>
  </si>
  <si>
    <t>Макароны отварные</t>
  </si>
  <si>
    <t>Котлеты из птицы припущенные</t>
  </si>
  <si>
    <t>Сок фруктовый</t>
  </si>
  <si>
    <t>256/21</t>
  </si>
  <si>
    <t>501/21</t>
  </si>
  <si>
    <t>181/21</t>
  </si>
  <si>
    <t>82/11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</si>
</sst>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47</v>
      </c>
      <c r="D1" s="55"/>
      <c r="E1" s="55"/>
      <c r="F1" s="12" t="s">
        <v>16</v>
      </c>
      <c r="G1" s="2" t="s">
        <v>17</v>
      </c>
      <c r="H1" s="56" t="s">
        <v>48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61</v>
      </c>
      <c r="F6" s="40">
        <v>154</v>
      </c>
      <c r="G6" s="40">
        <v>4</v>
      </c>
      <c r="H6" s="40">
        <v>5</v>
      </c>
      <c r="I6" s="40">
        <v>21</v>
      </c>
      <c r="J6" s="40">
        <v>143</v>
      </c>
      <c r="K6" s="41" t="s">
        <v>62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57</v>
      </c>
      <c r="F8" s="43">
        <v>200</v>
      </c>
      <c r="G8" s="43">
        <v>2.8</v>
      </c>
      <c r="H8" s="43">
        <v>2.5</v>
      </c>
      <c r="I8" s="43">
        <v>14</v>
      </c>
      <c r="J8" s="43">
        <v>88</v>
      </c>
      <c r="K8" s="44" t="s">
        <v>64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60</v>
      </c>
      <c r="F9" s="43">
        <v>40</v>
      </c>
      <c r="G9" s="43">
        <v>3</v>
      </c>
      <c r="H9" s="43">
        <v>1.2</v>
      </c>
      <c r="I9" s="43">
        <v>21</v>
      </c>
      <c r="J9" s="43">
        <v>104</v>
      </c>
      <c r="K9" s="44" t="s">
        <v>54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58</v>
      </c>
      <c r="F11" s="43">
        <v>15</v>
      </c>
      <c r="G11" s="43">
        <v>3.5</v>
      </c>
      <c r="H11" s="43">
        <v>4.4000000000000004</v>
      </c>
      <c r="I11" s="43">
        <v>0</v>
      </c>
      <c r="J11" s="43">
        <v>54</v>
      </c>
      <c r="K11" s="43" t="s">
        <v>63</v>
      </c>
      <c r="L11" s="44"/>
    </row>
    <row r="12" spans="1:12" ht="15" x14ac:dyDescent="0.25">
      <c r="A12" s="23"/>
      <c r="B12" s="15"/>
      <c r="C12" s="11"/>
      <c r="D12" s="6"/>
      <c r="E12" s="42" t="s">
        <v>59</v>
      </c>
      <c r="F12" s="43">
        <v>110</v>
      </c>
      <c r="G12" s="43">
        <v>4.9000000000000004</v>
      </c>
      <c r="H12" s="43">
        <v>2.8</v>
      </c>
      <c r="I12" s="43">
        <v>11.8</v>
      </c>
      <c r="J12" s="43">
        <v>109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519</v>
      </c>
      <c r="G13" s="19">
        <f t="shared" ref="G13:J13" si="0">SUM(G6:G12)</f>
        <v>18.200000000000003</v>
      </c>
      <c r="H13" s="19">
        <f t="shared" si="0"/>
        <v>15.899999999999999</v>
      </c>
      <c r="I13" s="19">
        <f t="shared" si="0"/>
        <v>67.8</v>
      </c>
      <c r="J13" s="19">
        <f t="shared" si="0"/>
        <v>498</v>
      </c>
      <c r="K13" s="25" t="s">
        <v>65</v>
      </c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519</v>
      </c>
      <c r="G24" s="32">
        <f t="shared" ref="G24:J24" si="4">G13+G23</f>
        <v>18.200000000000003</v>
      </c>
      <c r="H24" s="32">
        <f t="shared" si="4"/>
        <v>15.899999999999999</v>
      </c>
      <c r="I24" s="32">
        <f t="shared" si="4"/>
        <v>67.8</v>
      </c>
      <c r="J24" s="32">
        <f t="shared" si="4"/>
        <v>498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66</v>
      </c>
      <c r="F25" s="40">
        <v>150</v>
      </c>
      <c r="G25" s="40">
        <v>4</v>
      </c>
      <c r="H25" s="40">
        <v>6</v>
      </c>
      <c r="I25" s="40">
        <v>9</v>
      </c>
      <c r="J25" s="40">
        <v>105</v>
      </c>
      <c r="K25" s="41" t="s">
        <v>70</v>
      </c>
      <c r="L25" s="40"/>
    </row>
    <row r="26" spans="1:12" ht="15" x14ac:dyDescent="0.25">
      <c r="A26" s="14"/>
      <c r="B26" s="15"/>
      <c r="C26" s="11"/>
      <c r="D26" s="6"/>
      <c r="E26" s="42" t="s">
        <v>67</v>
      </c>
      <c r="F26" s="43">
        <v>95</v>
      </c>
      <c r="G26" s="43">
        <v>18</v>
      </c>
      <c r="H26" s="43">
        <v>21</v>
      </c>
      <c r="I26" s="43">
        <v>11</v>
      </c>
      <c r="J26" s="43">
        <v>288</v>
      </c>
      <c r="K26" s="44" t="s">
        <v>71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68</v>
      </c>
      <c r="F27" s="43">
        <v>200</v>
      </c>
      <c r="G27" s="43">
        <v>0.3</v>
      </c>
      <c r="H27" s="43">
        <v>0.1</v>
      </c>
      <c r="I27" s="43">
        <v>9.5</v>
      </c>
      <c r="J27" s="43">
        <v>40</v>
      </c>
      <c r="K27" s="44" t="s">
        <v>72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60</v>
      </c>
      <c r="F28" s="43">
        <v>40</v>
      </c>
      <c r="G28" s="43">
        <v>3</v>
      </c>
      <c r="H28" s="43">
        <v>1.2</v>
      </c>
      <c r="I28" s="43">
        <v>21</v>
      </c>
      <c r="J28" s="43">
        <v>104</v>
      </c>
      <c r="K28" s="44" t="s">
        <v>54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51</v>
      </c>
      <c r="F29" s="43">
        <v>130</v>
      </c>
      <c r="G29" s="43">
        <v>0.6</v>
      </c>
      <c r="H29" s="43">
        <v>0.6</v>
      </c>
      <c r="I29" s="43">
        <v>13</v>
      </c>
      <c r="J29" s="43">
        <v>57</v>
      </c>
      <c r="K29" s="44" t="s">
        <v>55</v>
      </c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30</v>
      </c>
      <c r="G30" s="43">
        <v>2</v>
      </c>
      <c r="H30" s="43">
        <v>0.4</v>
      </c>
      <c r="I30" s="43">
        <v>16</v>
      </c>
      <c r="J30" s="43">
        <v>79</v>
      </c>
      <c r="K30" s="44" t="s">
        <v>56</v>
      </c>
      <c r="L30" s="43"/>
    </row>
    <row r="31" spans="1:12" ht="15" x14ac:dyDescent="0.25">
      <c r="A31" s="14"/>
      <c r="B31" s="15"/>
      <c r="C31" s="11"/>
      <c r="D31" s="6"/>
      <c r="E31" s="42" t="s">
        <v>69</v>
      </c>
      <c r="F31" s="43">
        <v>60</v>
      </c>
      <c r="G31" s="43">
        <v>0.5</v>
      </c>
      <c r="H31" s="43">
        <v>0.1</v>
      </c>
      <c r="I31" s="43">
        <v>1.1000000000000001</v>
      </c>
      <c r="J31" s="43">
        <v>7</v>
      </c>
      <c r="K31" s="44" t="s">
        <v>45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705</v>
      </c>
      <c r="G32" s="19">
        <f t="shared" ref="G32" si="6">SUM(G25:G31)</f>
        <v>28.400000000000002</v>
      </c>
      <c r="H32" s="19">
        <f t="shared" ref="H32" si="7">SUM(H25:H31)</f>
        <v>29.400000000000002</v>
      </c>
      <c r="I32" s="19">
        <f t="shared" ref="I32" si="8">SUM(I25:I31)</f>
        <v>80.599999999999994</v>
      </c>
      <c r="J32" s="19">
        <f t="shared" ref="J32:L32" si="9">SUM(J25:J31)</f>
        <v>680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705</v>
      </c>
      <c r="G43" s="32">
        <f t="shared" ref="G43" si="14">G32+G42</f>
        <v>28.400000000000002</v>
      </c>
      <c r="H43" s="32">
        <f t="shared" ref="H43" si="15">H32+H42</f>
        <v>29.400000000000002</v>
      </c>
      <c r="I43" s="32">
        <f t="shared" ref="I43" si="16">I32+I42</f>
        <v>80.599999999999994</v>
      </c>
      <c r="J43" s="32">
        <f t="shared" ref="J43:L43" si="17">J32+J42</f>
        <v>680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73</v>
      </c>
      <c r="F44" s="40">
        <v>180</v>
      </c>
      <c r="G44" s="40">
        <v>8.6</v>
      </c>
      <c r="H44" s="40">
        <v>6.2</v>
      </c>
      <c r="I44" s="40">
        <v>34</v>
      </c>
      <c r="J44" s="40">
        <v>228</v>
      </c>
      <c r="K44" s="40" t="s">
        <v>75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3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74</v>
      </c>
      <c r="F46" s="43">
        <v>200</v>
      </c>
      <c r="G46" s="43">
        <v>3.3</v>
      </c>
      <c r="H46" s="43">
        <v>2.9</v>
      </c>
      <c r="I46" s="43">
        <v>13.8</v>
      </c>
      <c r="J46" s="43">
        <v>94</v>
      </c>
      <c r="K46" s="43" t="s">
        <v>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60</v>
      </c>
      <c r="F47" s="43">
        <v>40</v>
      </c>
      <c r="G47" s="43">
        <v>3</v>
      </c>
      <c r="H47" s="43">
        <v>1.2</v>
      </c>
      <c r="I47" s="43">
        <v>21</v>
      </c>
      <c r="J47" s="43">
        <v>104</v>
      </c>
      <c r="K47" s="43" t="s">
        <v>54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3"/>
      <c r="L48" s="43"/>
    </row>
    <row r="49" spans="1:12" ht="15" x14ac:dyDescent="0.25">
      <c r="A49" s="23"/>
      <c r="B49" s="15"/>
      <c r="C49" s="11"/>
      <c r="D49" s="6"/>
      <c r="E49" s="42" t="s">
        <v>59</v>
      </c>
      <c r="F49" s="43">
        <v>110</v>
      </c>
      <c r="G49" s="43">
        <v>4.9000000000000004</v>
      </c>
      <c r="H49" s="43">
        <v>2.8</v>
      </c>
      <c r="I49" s="43">
        <v>11.8</v>
      </c>
      <c r="J49" s="43">
        <v>109</v>
      </c>
      <c r="K49" s="43" t="s">
        <v>65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3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19.799999999999997</v>
      </c>
      <c r="H51" s="19">
        <f t="shared" ref="H51" si="19">SUM(H44:H50)</f>
        <v>13.099999999999998</v>
      </c>
      <c r="I51" s="19">
        <f t="shared" ref="I51" si="20">SUM(I44:I50)</f>
        <v>80.599999999999994</v>
      </c>
      <c r="J51" s="19">
        <f t="shared" ref="J51:L51" si="21">SUM(J44:J50)</f>
        <v>535</v>
      </c>
      <c r="K51" s="19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530</v>
      </c>
      <c r="G62" s="32">
        <f t="shared" ref="G62" si="26">G51+G61</f>
        <v>19.799999999999997</v>
      </c>
      <c r="H62" s="32">
        <f t="shared" ref="H62" si="27">H51+H61</f>
        <v>13.099999999999998</v>
      </c>
      <c r="I62" s="32">
        <f t="shared" ref="I62" si="28">I51+I61</f>
        <v>80.599999999999994</v>
      </c>
      <c r="J62" s="32">
        <f t="shared" ref="J62:L62" si="29">J51+J61</f>
        <v>535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41</v>
      </c>
      <c r="F63" s="40">
        <v>156</v>
      </c>
      <c r="G63" s="40">
        <v>9</v>
      </c>
      <c r="H63" s="40">
        <v>7</v>
      </c>
      <c r="I63" s="40">
        <v>39</v>
      </c>
      <c r="J63" s="40">
        <v>252</v>
      </c>
      <c r="K63" s="41" t="s">
        <v>42</v>
      </c>
      <c r="L63" s="40"/>
    </row>
    <row r="64" spans="1:12" ht="15" x14ac:dyDescent="0.25">
      <c r="A64" s="23"/>
      <c r="B64" s="15"/>
      <c r="C64" s="11"/>
      <c r="D64" s="6"/>
      <c r="E64" s="42" t="s">
        <v>39</v>
      </c>
      <c r="F64" s="43">
        <v>100</v>
      </c>
      <c r="G64" s="43">
        <v>20</v>
      </c>
      <c r="H64" s="43">
        <v>20</v>
      </c>
      <c r="I64" s="43">
        <v>3.3</v>
      </c>
      <c r="J64" s="43">
        <v>258</v>
      </c>
      <c r="K64" s="44" t="s">
        <v>40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 t="s">
        <v>44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60</v>
      </c>
      <c r="F66" s="43">
        <v>40</v>
      </c>
      <c r="G66" s="43">
        <v>3</v>
      </c>
      <c r="H66" s="43">
        <v>1.2</v>
      </c>
      <c r="I66" s="43">
        <v>21</v>
      </c>
      <c r="J66" s="43">
        <v>104</v>
      </c>
      <c r="K66" s="44" t="s">
        <v>54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52</v>
      </c>
      <c r="F68" s="43">
        <v>30</v>
      </c>
      <c r="G68" s="43">
        <v>2</v>
      </c>
      <c r="H68" s="43">
        <v>0.4</v>
      </c>
      <c r="I68" s="43">
        <v>16</v>
      </c>
      <c r="J68" s="43">
        <v>79</v>
      </c>
      <c r="K68" s="44" t="s">
        <v>56</v>
      </c>
      <c r="L68" s="43"/>
    </row>
    <row r="69" spans="1:12" ht="15" x14ac:dyDescent="0.25">
      <c r="A69" s="23"/>
      <c r="B69" s="15"/>
      <c r="C69" s="11"/>
      <c r="D69" s="6"/>
      <c r="E69" s="42" t="s">
        <v>69</v>
      </c>
      <c r="F69" s="43">
        <v>60</v>
      </c>
      <c r="G69" s="43">
        <v>0.5</v>
      </c>
      <c r="H69" s="43">
        <v>0.1</v>
      </c>
      <c r="I69" s="43">
        <v>1.1000000000000001</v>
      </c>
      <c r="J69" s="43">
        <v>7</v>
      </c>
      <c r="K69" s="44" t="s">
        <v>45</v>
      </c>
      <c r="L69" s="43"/>
    </row>
    <row r="70" spans="1:12" ht="15" x14ac:dyDescent="0.25">
      <c r="A70" s="23"/>
      <c r="B70" s="15"/>
      <c r="C70" s="11"/>
      <c r="D70" s="6"/>
      <c r="E70" s="42" t="s">
        <v>91</v>
      </c>
      <c r="F70" s="43">
        <v>200</v>
      </c>
      <c r="G70" s="43">
        <v>1</v>
      </c>
      <c r="H70" s="43">
        <v>0.2</v>
      </c>
      <c r="I70" s="43">
        <v>20</v>
      </c>
      <c r="J70" s="43">
        <v>86</v>
      </c>
      <c r="K70" s="44" t="s">
        <v>46</v>
      </c>
      <c r="L70" s="43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SUM(F63:F70)</f>
        <v>786</v>
      </c>
      <c r="G71" s="19">
        <f t="shared" ref="G71" si="30">SUM(G63:G70)</f>
        <v>35.700000000000003</v>
      </c>
      <c r="H71" s="19">
        <f t="shared" ref="H71" si="31">SUM(H63:H70)</f>
        <v>29</v>
      </c>
      <c r="I71" s="19">
        <f t="shared" ref="I71" si="32">SUM(I63:I70)</f>
        <v>109.69999999999999</v>
      </c>
      <c r="J71" s="19">
        <f t="shared" ref="J71:L71" si="33">SUM(J63:J70)</f>
        <v>824</v>
      </c>
      <c r="K71" s="25"/>
      <c r="L71" s="19">
        <f t="shared" si="33"/>
        <v>0</v>
      </c>
    </row>
    <row r="72" spans="1:12" ht="15" x14ac:dyDescent="0.25">
      <c r="A72" s="26">
        <f>A63</f>
        <v>1</v>
      </c>
      <c r="B72" s="13">
        <f>B63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 x14ac:dyDescent="0.2">
      <c r="A82" s="29">
        <f>A63</f>
        <v>1</v>
      </c>
      <c r="B82" s="30">
        <f>B63</f>
        <v>4</v>
      </c>
      <c r="C82" s="51" t="s">
        <v>4</v>
      </c>
      <c r="D82" s="52"/>
      <c r="E82" s="31"/>
      <c r="F82" s="32">
        <f>F71+F81</f>
        <v>786</v>
      </c>
      <c r="G82" s="32">
        <f t="shared" ref="G82" si="38">G71+G81</f>
        <v>35.700000000000003</v>
      </c>
      <c r="H82" s="32">
        <f t="shared" ref="H82" si="39">H71+H81</f>
        <v>29</v>
      </c>
      <c r="I82" s="32">
        <f t="shared" ref="I82" si="40">I71+I81</f>
        <v>109.69999999999999</v>
      </c>
      <c r="J82" s="32">
        <f t="shared" ref="J82:L82" si="41">J71+J81</f>
        <v>824</v>
      </c>
      <c r="K82" s="32"/>
      <c r="L82" s="32">
        <f t="shared" si="41"/>
        <v>0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78</v>
      </c>
      <c r="F83" s="40">
        <v>170</v>
      </c>
      <c r="G83" s="40">
        <v>25</v>
      </c>
      <c r="H83" s="40">
        <v>14</v>
      </c>
      <c r="I83" s="40">
        <v>34</v>
      </c>
      <c r="J83" s="40">
        <v>356</v>
      </c>
      <c r="K83" s="41" t="s">
        <v>77</v>
      </c>
      <c r="L83" s="40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 t="s">
        <v>74</v>
      </c>
      <c r="F85" s="43">
        <v>200</v>
      </c>
      <c r="G85" s="43">
        <v>3.3</v>
      </c>
      <c r="H85" s="43">
        <v>2.9</v>
      </c>
      <c r="I85" s="43">
        <v>13.8</v>
      </c>
      <c r="J85" s="43">
        <v>94</v>
      </c>
      <c r="K85" s="44" t="s">
        <v>76</v>
      </c>
      <c r="L85" s="43"/>
    </row>
    <row r="86" spans="1:12" ht="15" x14ac:dyDescent="0.25">
      <c r="A86" s="23"/>
      <c r="B86" s="15"/>
      <c r="C86" s="11"/>
      <c r="D86" s="7" t="s">
        <v>23</v>
      </c>
      <c r="E86" s="42" t="s">
        <v>60</v>
      </c>
      <c r="F86" s="43">
        <v>40</v>
      </c>
      <c r="G86" s="43">
        <v>3</v>
      </c>
      <c r="H86" s="43">
        <v>1.2</v>
      </c>
      <c r="I86" s="43">
        <v>21</v>
      </c>
      <c r="J86" s="43">
        <v>104</v>
      </c>
      <c r="K86" s="44" t="s">
        <v>54</v>
      </c>
      <c r="L86" s="43"/>
    </row>
    <row r="87" spans="1:12" ht="15" x14ac:dyDescent="0.25">
      <c r="A87" s="23"/>
      <c r="B87" s="15"/>
      <c r="C87" s="11"/>
      <c r="D87" s="7" t="s">
        <v>24</v>
      </c>
      <c r="E87" s="42" t="s">
        <v>51</v>
      </c>
      <c r="F87" s="43">
        <v>130</v>
      </c>
      <c r="G87" s="43">
        <v>0.6</v>
      </c>
      <c r="H87" s="43">
        <v>0.6</v>
      </c>
      <c r="I87" s="43">
        <v>13</v>
      </c>
      <c r="J87" s="43">
        <v>57</v>
      </c>
      <c r="K87" s="44" t="s">
        <v>55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540</v>
      </c>
      <c r="G90" s="19">
        <f t="shared" ref="G90" si="42">SUM(G83:G89)</f>
        <v>31.900000000000002</v>
      </c>
      <c r="H90" s="19">
        <f t="shared" ref="H90" si="43">SUM(H83:H89)</f>
        <v>18.7</v>
      </c>
      <c r="I90" s="19">
        <f t="shared" ref="I90" si="44">SUM(I83:I89)</f>
        <v>81.8</v>
      </c>
      <c r="J90" s="19">
        <f t="shared" ref="J90:L90" si="45">SUM(J83:J89)</f>
        <v>611</v>
      </c>
      <c r="K90" s="25"/>
      <c r="L90" s="19">
        <f t="shared" si="45"/>
        <v>0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x14ac:dyDescent="0.2">
      <c r="A101" s="29">
        <f>A83</f>
        <v>1</v>
      </c>
      <c r="B101" s="30">
        <f>B83</f>
        <v>5</v>
      </c>
      <c r="C101" s="51" t="s">
        <v>4</v>
      </c>
      <c r="D101" s="52"/>
      <c r="E101" s="31"/>
      <c r="F101" s="32">
        <f>F90+F100</f>
        <v>540</v>
      </c>
      <c r="G101" s="32">
        <f t="shared" ref="G101" si="50">G90+G100</f>
        <v>31.900000000000002</v>
      </c>
      <c r="H101" s="32">
        <f t="shared" ref="H101" si="51">H90+H100</f>
        <v>18.7</v>
      </c>
      <c r="I101" s="32">
        <f t="shared" ref="I101" si="52">I90+I100</f>
        <v>81.8</v>
      </c>
      <c r="J101" s="32">
        <f t="shared" ref="J101:L101" si="53">J90+J100</f>
        <v>611</v>
      </c>
      <c r="K101" s="32"/>
      <c r="L101" s="32">
        <f t="shared" si="53"/>
        <v>0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79</v>
      </c>
      <c r="F102" s="40">
        <v>155</v>
      </c>
      <c r="G102" s="40">
        <v>3.9</v>
      </c>
      <c r="H102" s="40">
        <v>4.9000000000000004</v>
      </c>
      <c r="I102" s="40">
        <v>24</v>
      </c>
      <c r="J102" s="40">
        <v>157</v>
      </c>
      <c r="K102" s="41" t="s">
        <v>81</v>
      </c>
      <c r="L102" s="40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57</v>
      </c>
      <c r="F104" s="43">
        <v>200</v>
      </c>
      <c r="G104" s="43">
        <v>2.8</v>
      </c>
      <c r="H104" s="43">
        <v>2.5</v>
      </c>
      <c r="I104" s="43">
        <v>14</v>
      </c>
      <c r="J104" s="43">
        <v>88</v>
      </c>
      <c r="K104" s="44" t="s">
        <v>64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 t="s">
        <v>60</v>
      </c>
      <c r="F105" s="43">
        <v>40</v>
      </c>
      <c r="G105" s="43">
        <v>3</v>
      </c>
      <c r="H105" s="43">
        <v>1.2</v>
      </c>
      <c r="I105" s="43">
        <v>21</v>
      </c>
      <c r="J105" s="43">
        <v>104</v>
      </c>
      <c r="K105" s="44" t="s">
        <v>54</v>
      </c>
      <c r="L105" s="43"/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 t="s">
        <v>80</v>
      </c>
      <c r="F107" s="43">
        <v>40</v>
      </c>
      <c r="G107" s="43">
        <v>5.21</v>
      </c>
      <c r="H107" s="43">
        <v>4.5999999999999996</v>
      </c>
      <c r="I107" s="43">
        <v>0.3</v>
      </c>
      <c r="J107" s="43">
        <v>63</v>
      </c>
      <c r="K107" s="44" t="s">
        <v>82</v>
      </c>
      <c r="L107" s="43"/>
    </row>
    <row r="108" spans="1:12" ht="15" x14ac:dyDescent="0.25">
      <c r="A108" s="23"/>
      <c r="B108" s="15"/>
      <c r="C108" s="11"/>
      <c r="D108" s="6"/>
      <c r="E108" s="42" t="s">
        <v>59</v>
      </c>
      <c r="F108" s="43">
        <v>110</v>
      </c>
      <c r="G108" s="43">
        <v>4.9000000000000004</v>
      </c>
      <c r="H108" s="43">
        <v>2.8</v>
      </c>
      <c r="I108" s="43">
        <v>11.8</v>
      </c>
      <c r="J108" s="43">
        <v>109</v>
      </c>
      <c r="K108" s="44" t="s">
        <v>65</v>
      </c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545</v>
      </c>
      <c r="G109" s="19">
        <f t="shared" ref="G109:J109" si="54">SUM(G102:G108)</f>
        <v>19.810000000000002</v>
      </c>
      <c r="H109" s="19">
        <f t="shared" si="54"/>
        <v>16</v>
      </c>
      <c r="I109" s="19">
        <f t="shared" si="54"/>
        <v>71.099999999999994</v>
      </c>
      <c r="J109" s="19">
        <f t="shared" si="54"/>
        <v>521</v>
      </c>
      <c r="K109" s="25"/>
      <c r="L109" s="19">
        <f t="shared" ref="L109" si="55">SUM(L102:L108)</f>
        <v>0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6">SUM(G110:G118)</f>
        <v>0</v>
      </c>
      <c r="H119" s="19">
        <f t="shared" si="56"/>
        <v>0</v>
      </c>
      <c r="I119" s="19">
        <f t="shared" si="56"/>
        <v>0</v>
      </c>
      <c r="J119" s="19">
        <f t="shared" si="56"/>
        <v>0</v>
      </c>
      <c r="K119" s="25"/>
      <c r="L119" s="19">
        <f t="shared" ref="L119" si="57">SUM(L110:L118)</f>
        <v>0</v>
      </c>
    </row>
    <row r="120" spans="1:12" ht="15" x14ac:dyDescent="0.2">
      <c r="A120" s="29">
        <f>A102</f>
        <v>2</v>
      </c>
      <c r="B120" s="30">
        <f>B102</f>
        <v>1</v>
      </c>
      <c r="C120" s="51" t="s">
        <v>4</v>
      </c>
      <c r="D120" s="52"/>
      <c r="E120" s="31"/>
      <c r="F120" s="32">
        <f>F109+F119</f>
        <v>545</v>
      </c>
      <c r="G120" s="32">
        <f t="shared" ref="G120" si="58">G109+G119</f>
        <v>19.810000000000002</v>
      </c>
      <c r="H120" s="32">
        <f t="shared" ref="H120" si="59">H109+H119</f>
        <v>16</v>
      </c>
      <c r="I120" s="32">
        <f t="shared" ref="I120" si="60">I109+I119</f>
        <v>71.099999999999994</v>
      </c>
      <c r="J120" s="32">
        <f t="shared" ref="J120:L120" si="61">J109+J119</f>
        <v>521</v>
      </c>
      <c r="K120" s="32"/>
      <c r="L120" s="32">
        <f t="shared" si="61"/>
        <v>0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83</v>
      </c>
      <c r="F121" s="40">
        <v>180</v>
      </c>
      <c r="G121" s="40">
        <v>19</v>
      </c>
      <c r="H121" s="40">
        <v>17</v>
      </c>
      <c r="I121" s="40">
        <v>14</v>
      </c>
      <c r="J121" s="40">
        <v>287</v>
      </c>
      <c r="K121" s="41" t="s">
        <v>84</v>
      </c>
      <c r="L121" s="40"/>
    </row>
    <row r="122" spans="1:12" ht="15" x14ac:dyDescent="0.25">
      <c r="A122" s="14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68</v>
      </c>
      <c r="F123" s="43">
        <v>200</v>
      </c>
      <c r="G123" s="43">
        <v>0.3</v>
      </c>
      <c r="H123" s="43">
        <v>0.1</v>
      </c>
      <c r="I123" s="43">
        <v>9.5</v>
      </c>
      <c r="J123" s="43">
        <v>40</v>
      </c>
      <c r="K123" s="44" t="s">
        <v>72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60</v>
      </c>
      <c r="F124" s="43">
        <v>40</v>
      </c>
      <c r="G124" s="43">
        <v>3</v>
      </c>
      <c r="H124" s="43">
        <v>1.2</v>
      </c>
      <c r="I124" s="43">
        <v>21</v>
      </c>
      <c r="J124" s="43">
        <v>104</v>
      </c>
      <c r="K124" s="44" t="s">
        <v>54</v>
      </c>
      <c r="L124" s="43"/>
    </row>
    <row r="125" spans="1:12" ht="15" x14ac:dyDescent="0.25">
      <c r="A125" s="14"/>
      <c r="B125" s="15"/>
      <c r="C125" s="11"/>
      <c r="D125" s="7" t="s">
        <v>24</v>
      </c>
      <c r="E125" s="42" t="s">
        <v>51</v>
      </c>
      <c r="F125" s="43">
        <v>130</v>
      </c>
      <c r="G125" s="43">
        <v>0.6</v>
      </c>
      <c r="H125" s="43">
        <v>0.6</v>
      </c>
      <c r="I125" s="43">
        <v>13</v>
      </c>
      <c r="J125" s="43">
        <v>57</v>
      </c>
      <c r="K125" s="44" t="s">
        <v>55</v>
      </c>
      <c r="L125" s="43"/>
    </row>
    <row r="126" spans="1:12" ht="15" x14ac:dyDescent="0.25">
      <c r="A126" s="14"/>
      <c r="B126" s="15"/>
      <c r="C126" s="11"/>
      <c r="D126" s="6"/>
      <c r="E126" s="42" t="s">
        <v>52</v>
      </c>
      <c r="F126" s="43">
        <v>30</v>
      </c>
      <c r="G126" s="43">
        <v>2</v>
      </c>
      <c r="H126" s="43">
        <v>0.4</v>
      </c>
      <c r="I126" s="43">
        <v>16</v>
      </c>
      <c r="J126" s="43">
        <v>79</v>
      </c>
      <c r="K126" s="44" t="s">
        <v>56</v>
      </c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580</v>
      </c>
      <c r="G128" s="19">
        <f t="shared" ref="G128:J128" si="62">SUM(G121:G127)</f>
        <v>24.900000000000002</v>
      </c>
      <c r="H128" s="19">
        <f t="shared" si="62"/>
        <v>19.3</v>
      </c>
      <c r="I128" s="19">
        <f t="shared" si="62"/>
        <v>73.5</v>
      </c>
      <c r="J128" s="19">
        <f t="shared" si="62"/>
        <v>567</v>
      </c>
      <c r="K128" s="25"/>
      <c r="L128" s="19">
        <f t="shared" ref="L128" si="63">SUM(L121:L127)</f>
        <v>0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4">SUM(G129:G137)</f>
        <v>0</v>
      </c>
      <c r="H138" s="19">
        <f t="shared" si="64"/>
        <v>0</v>
      </c>
      <c r="I138" s="19">
        <f t="shared" si="64"/>
        <v>0</v>
      </c>
      <c r="J138" s="19">
        <f t="shared" si="64"/>
        <v>0</v>
      </c>
      <c r="K138" s="25"/>
      <c r="L138" s="19">
        <f t="shared" ref="L138" si="65">SUM(L129:L137)</f>
        <v>0</v>
      </c>
    </row>
    <row r="139" spans="1:12" ht="15" x14ac:dyDescent="0.2">
      <c r="A139" s="33">
        <f>A121</f>
        <v>2</v>
      </c>
      <c r="B139" s="33">
        <f>B121</f>
        <v>2</v>
      </c>
      <c r="C139" s="51" t="s">
        <v>4</v>
      </c>
      <c r="D139" s="52"/>
      <c r="E139" s="31"/>
      <c r="F139" s="32">
        <f>F128+F138</f>
        <v>580</v>
      </c>
      <c r="G139" s="32">
        <f t="shared" ref="G139" si="66">G128+G138</f>
        <v>24.900000000000002</v>
      </c>
      <c r="H139" s="32">
        <f t="shared" ref="H139" si="67">H128+H138</f>
        <v>19.3</v>
      </c>
      <c r="I139" s="32">
        <f t="shared" ref="I139" si="68">I128+I138</f>
        <v>73.5</v>
      </c>
      <c r="J139" s="32">
        <f t="shared" ref="J139:L139" si="69">J128+J138</f>
        <v>567</v>
      </c>
      <c r="K139" s="32"/>
      <c r="L139" s="32">
        <f t="shared" si="69"/>
        <v>0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66</v>
      </c>
      <c r="F140" s="40">
        <v>150</v>
      </c>
      <c r="G140" s="40">
        <v>4</v>
      </c>
      <c r="H140" s="40">
        <v>6</v>
      </c>
      <c r="I140" s="40">
        <v>9</v>
      </c>
      <c r="J140" s="40">
        <v>105</v>
      </c>
      <c r="K140" s="41" t="s">
        <v>70</v>
      </c>
      <c r="L140" s="40"/>
    </row>
    <row r="141" spans="1:12" ht="15" x14ac:dyDescent="0.25">
      <c r="A141" s="23"/>
      <c r="B141" s="15"/>
      <c r="C141" s="11"/>
      <c r="D141" s="6"/>
      <c r="E141" s="42" t="s">
        <v>85</v>
      </c>
      <c r="F141" s="43">
        <v>95</v>
      </c>
      <c r="G141" s="43">
        <v>14</v>
      </c>
      <c r="H141" s="43">
        <v>13</v>
      </c>
      <c r="I141" s="43">
        <v>4</v>
      </c>
      <c r="J141" s="43">
        <v>183</v>
      </c>
      <c r="K141" s="44" t="s">
        <v>88</v>
      </c>
      <c r="L141" s="43"/>
    </row>
    <row r="142" spans="1:12" ht="15" x14ac:dyDescent="0.25">
      <c r="A142" s="23"/>
      <c r="B142" s="15"/>
      <c r="C142" s="11"/>
      <c r="D142" s="7" t="s">
        <v>22</v>
      </c>
      <c r="E142" s="42" t="s">
        <v>43</v>
      </c>
      <c r="F142" s="43">
        <v>200</v>
      </c>
      <c r="G142" s="43">
        <v>0.2</v>
      </c>
      <c r="H142" s="43">
        <v>0.1</v>
      </c>
      <c r="I142" s="43">
        <v>9.3000000000000007</v>
      </c>
      <c r="J142" s="43">
        <v>38</v>
      </c>
      <c r="K142" s="44" t="s">
        <v>44</v>
      </c>
      <c r="L142" s="43"/>
    </row>
    <row r="143" spans="1:12" ht="15.75" customHeight="1" x14ac:dyDescent="0.25">
      <c r="A143" s="23"/>
      <c r="B143" s="15"/>
      <c r="C143" s="11"/>
      <c r="D143" s="7" t="s">
        <v>23</v>
      </c>
      <c r="E143" s="42" t="s">
        <v>60</v>
      </c>
      <c r="F143" s="43">
        <v>40</v>
      </c>
      <c r="G143" s="43">
        <v>3</v>
      </c>
      <c r="H143" s="43">
        <v>1.2</v>
      </c>
      <c r="I143" s="43">
        <v>21</v>
      </c>
      <c r="J143" s="43">
        <v>104</v>
      </c>
      <c r="K143" s="44" t="s">
        <v>54</v>
      </c>
      <c r="L143" s="43"/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 t="s">
        <v>86</v>
      </c>
      <c r="F145" s="43">
        <v>30</v>
      </c>
      <c r="G145" s="43">
        <v>2</v>
      </c>
      <c r="H145" s="43">
        <v>0.4</v>
      </c>
      <c r="I145" s="43">
        <v>16</v>
      </c>
      <c r="J145" s="43">
        <v>79</v>
      </c>
      <c r="K145" s="44" t="s">
        <v>56</v>
      </c>
      <c r="L145" s="43"/>
    </row>
    <row r="146" spans="1:12" ht="15" x14ac:dyDescent="0.25">
      <c r="A146" s="23"/>
      <c r="B146" s="15"/>
      <c r="C146" s="11"/>
      <c r="D146" s="6"/>
      <c r="E146" s="42" t="s">
        <v>87</v>
      </c>
      <c r="F146" s="43">
        <v>60</v>
      </c>
      <c r="G146" s="43">
        <v>1</v>
      </c>
      <c r="H146" s="43">
        <v>1</v>
      </c>
      <c r="I146" s="43">
        <v>6</v>
      </c>
      <c r="J146" s="43">
        <v>51</v>
      </c>
      <c r="K146" s="44" t="s">
        <v>65</v>
      </c>
      <c r="L146" s="43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575</v>
      </c>
      <c r="G147" s="19">
        <f t="shared" ref="G147:J147" si="70">SUM(G140:G146)</f>
        <v>24.2</v>
      </c>
      <c r="H147" s="19">
        <f t="shared" si="70"/>
        <v>21.7</v>
      </c>
      <c r="I147" s="19">
        <f t="shared" si="70"/>
        <v>65.3</v>
      </c>
      <c r="J147" s="19">
        <f t="shared" si="70"/>
        <v>560</v>
      </c>
      <c r="K147" s="25"/>
      <c r="L147" s="19">
        <f t="shared" ref="L147" si="71">SUM(L140:L146)</f>
        <v>0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72">SUM(G148:G156)</f>
        <v>0</v>
      </c>
      <c r="H157" s="19">
        <f t="shared" si="72"/>
        <v>0</v>
      </c>
      <c r="I157" s="19">
        <f t="shared" si="72"/>
        <v>0</v>
      </c>
      <c r="J157" s="19">
        <f t="shared" si="72"/>
        <v>0</v>
      </c>
      <c r="K157" s="25"/>
      <c r="L157" s="19">
        <f t="shared" ref="L157" si="73">SUM(L148:L156)</f>
        <v>0</v>
      </c>
    </row>
    <row r="158" spans="1:12" ht="15" x14ac:dyDescent="0.2">
      <c r="A158" s="29">
        <f>A140</f>
        <v>2</v>
      </c>
      <c r="B158" s="30">
        <f>B140</f>
        <v>3</v>
      </c>
      <c r="C158" s="51" t="s">
        <v>4</v>
      </c>
      <c r="D158" s="52"/>
      <c r="E158" s="31"/>
      <c r="F158" s="32">
        <f>F147+F157</f>
        <v>575</v>
      </c>
      <c r="G158" s="32">
        <f t="shared" ref="G158" si="74">G147+G157</f>
        <v>24.2</v>
      </c>
      <c r="H158" s="32">
        <f t="shared" ref="H158" si="75">H147+H157</f>
        <v>21.7</v>
      </c>
      <c r="I158" s="32">
        <f t="shared" ref="I158" si="76">I147+I157</f>
        <v>65.3</v>
      </c>
      <c r="J158" s="32">
        <f t="shared" ref="J158:L158" si="77">J147+J157</f>
        <v>560</v>
      </c>
      <c r="K158" s="32"/>
      <c r="L158" s="32">
        <f t="shared" si="77"/>
        <v>0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89</v>
      </c>
      <c r="F159" s="40">
        <v>150</v>
      </c>
      <c r="G159" s="40">
        <v>6</v>
      </c>
      <c r="H159" s="40">
        <v>6</v>
      </c>
      <c r="I159" s="40">
        <v>30</v>
      </c>
      <c r="J159" s="40">
        <v>185</v>
      </c>
      <c r="K159" s="41" t="s">
        <v>92</v>
      </c>
      <c r="L159" s="40"/>
    </row>
    <row r="160" spans="1:12" ht="15" x14ac:dyDescent="0.25">
      <c r="A160" s="23"/>
      <c r="B160" s="15"/>
      <c r="C160" s="11"/>
      <c r="D160" s="6"/>
      <c r="E160" s="42" t="s">
        <v>90</v>
      </c>
      <c r="F160" s="43">
        <v>95</v>
      </c>
      <c r="G160" s="43">
        <v>18</v>
      </c>
      <c r="H160" s="43">
        <v>21</v>
      </c>
      <c r="I160" s="43">
        <v>11</v>
      </c>
      <c r="J160" s="43">
        <v>288</v>
      </c>
      <c r="K160" s="44" t="s">
        <v>71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68</v>
      </c>
      <c r="F161" s="43">
        <v>200</v>
      </c>
      <c r="G161" s="43">
        <v>0.3</v>
      </c>
      <c r="H161" s="43">
        <v>0.1</v>
      </c>
      <c r="I161" s="43">
        <v>9.5</v>
      </c>
      <c r="J161" s="43">
        <v>40</v>
      </c>
      <c r="K161" s="44" t="s">
        <v>72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60</v>
      </c>
      <c r="F162" s="43">
        <v>40</v>
      </c>
      <c r="G162" s="43">
        <v>3</v>
      </c>
      <c r="H162" s="43">
        <v>1.2</v>
      </c>
      <c r="I162" s="43">
        <v>21</v>
      </c>
      <c r="J162" s="43">
        <v>104</v>
      </c>
      <c r="K162" s="44" t="s">
        <v>54</v>
      </c>
      <c r="L162" s="43"/>
    </row>
    <row r="163" spans="1:12" ht="15" x14ac:dyDescent="0.25">
      <c r="A163" s="23"/>
      <c r="B163" s="15"/>
      <c r="C163" s="11"/>
      <c r="D163" s="7"/>
      <c r="E163" s="42" t="s">
        <v>52</v>
      </c>
      <c r="F163" s="43">
        <v>30</v>
      </c>
      <c r="G163" s="43">
        <v>2</v>
      </c>
      <c r="H163" s="43">
        <v>0.4</v>
      </c>
      <c r="I163" s="43">
        <v>16</v>
      </c>
      <c r="J163" s="43">
        <v>79</v>
      </c>
      <c r="K163" s="44" t="s">
        <v>56</v>
      </c>
      <c r="L163" s="43"/>
    </row>
    <row r="164" spans="1:12" ht="15" x14ac:dyDescent="0.2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42" t="s">
        <v>91</v>
      </c>
      <c r="F165" s="43">
        <v>200</v>
      </c>
      <c r="G165" s="43">
        <v>1</v>
      </c>
      <c r="H165" s="43">
        <v>0.2</v>
      </c>
      <c r="I165" s="43">
        <v>20</v>
      </c>
      <c r="J165" s="43">
        <v>86</v>
      </c>
      <c r="K165" s="44" t="s">
        <v>93</v>
      </c>
      <c r="L165" s="43"/>
    </row>
    <row r="166" spans="1:12" ht="15" x14ac:dyDescent="0.25">
      <c r="A166" s="23"/>
      <c r="B166" s="15"/>
      <c r="C166" s="11"/>
      <c r="D166" s="6"/>
      <c r="E166" s="42" t="s">
        <v>69</v>
      </c>
      <c r="F166" s="43">
        <v>60</v>
      </c>
      <c r="G166" s="43">
        <v>0.5</v>
      </c>
      <c r="H166" s="43">
        <v>0.1</v>
      </c>
      <c r="I166" s="43">
        <v>1.1000000000000001</v>
      </c>
      <c r="J166" s="43">
        <v>7</v>
      </c>
      <c r="K166" s="44" t="s">
        <v>94</v>
      </c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SUM(F159:F166)</f>
        <v>775</v>
      </c>
      <c r="G167" s="19">
        <f t="shared" ref="G167:J167" si="78">SUM(G159:G166)</f>
        <v>30.8</v>
      </c>
      <c r="H167" s="19">
        <f t="shared" si="78"/>
        <v>29</v>
      </c>
      <c r="I167" s="19">
        <f t="shared" si="78"/>
        <v>108.6</v>
      </c>
      <c r="J167" s="19">
        <f t="shared" si="78"/>
        <v>789</v>
      </c>
      <c r="K167" s="25"/>
      <c r="L167" s="19">
        <f t="shared" ref="L167" si="79">SUM(L159:L166)</f>
        <v>0</v>
      </c>
    </row>
    <row r="168" spans="1:12" ht="15" x14ac:dyDescent="0.25">
      <c r="A168" s="26">
        <f>A159</f>
        <v>2</v>
      </c>
      <c r="B168" s="13">
        <f>B159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28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31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0</v>
      </c>
      <c r="G177" s="19">
        <f t="shared" ref="G177:J177" si="80">SUM(G168:G176)</f>
        <v>0</v>
      </c>
      <c r="H177" s="19">
        <f t="shared" si="80"/>
        <v>0</v>
      </c>
      <c r="I177" s="19">
        <f t="shared" si="80"/>
        <v>0</v>
      </c>
      <c r="J177" s="19">
        <f t="shared" si="80"/>
        <v>0</v>
      </c>
      <c r="K177" s="25"/>
      <c r="L177" s="19">
        <f t="shared" ref="L177" si="81">SUM(L168:L176)</f>
        <v>0</v>
      </c>
    </row>
    <row r="178" spans="1:12" ht="15" x14ac:dyDescent="0.2">
      <c r="A178" s="29">
        <f>A159</f>
        <v>2</v>
      </c>
      <c r="B178" s="30">
        <f>B159</f>
        <v>4</v>
      </c>
      <c r="C178" s="51" t="s">
        <v>4</v>
      </c>
      <c r="D178" s="52"/>
      <c r="E178" s="31"/>
      <c r="F178" s="32">
        <f>F167+F177</f>
        <v>775</v>
      </c>
      <c r="G178" s="32">
        <f t="shared" ref="G178" si="82">G167+G177</f>
        <v>30.8</v>
      </c>
      <c r="H178" s="32">
        <f t="shared" ref="H178" si="83">H167+H177</f>
        <v>29</v>
      </c>
      <c r="I178" s="32">
        <f t="shared" ref="I178" si="84">I167+I177</f>
        <v>108.6</v>
      </c>
      <c r="J178" s="32">
        <f t="shared" ref="J178:L178" si="85">J167+J177</f>
        <v>789</v>
      </c>
      <c r="K178" s="32"/>
      <c r="L178" s="32">
        <f t="shared" si="85"/>
        <v>0</v>
      </c>
    </row>
    <row r="179" spans="1:12" ht="15" x14ac:dyDescent="0.25">
      <c r="A179" s="20">
        <v>2</v>
      </c>
      <c r="B179" s="21">
        <v>5</v>
      </c>
      <c r="C179" s="22" t="s">
        <v>20</v>
      </c>
      <c r="D179" s="5" t="s">
        <v>21</v>
      </c>
      <c r="E179" s="39" t="s">
        <v>50</v>
      </c>
      <c r="F179" s="40">
        <v>180</v>
      </c>
      <c r="G179" s="40">
        <v>14</v>
      </c>
      <c r="H179" s="40">
        <v>16</v>
      </c>
      <c r="I179" s="40">
        <v>32</v>
      </c>
      <c r="J179" s="40">
        <v>331</v>
      </c>
      <c r="K179" s="41" t="s">
        <v>53</v>
      </c>
      <c r="L179" s="40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22</v>
      </c>
      <c r="E181" s="42" t="s">
        <v>43</v>
      </c>
      <c r="F181" s="43">
        <v>200</v>
      </c>
      <c r="G181" s="43">
        <v>0.2</v>
      </c>
      <c r="H181" s="43">
        <v>0.1</v>
      </c>
      <c r="I181" s="43">
        <v>9.3000000000000007</v>
      </c>
      <c r="J181" s="43">
        <v>38</v>
      </c>
      <c r="K181" s="44" t="s">
        <v>44</v>
      </c>
      <c r="L181" s="43"/>
    </row>
    <row r="182" spans="1:12" ht="15" x14ac:dyDescent="0.25">
      <c r="A182" s="23"/>
      <c r="B182" s="15"/>
      <c r="C182" s="11"/>
      <c r="D182" s="7" t="s">
        <v>23</v>
      </c>
      <c r="E182" s="42" t="s">
        <v>60</v>
      </c>
      <c r="F182" s="43">
        <v>40</v>
      </c>
      <c r="G182" s="43">
        <v>3</v>
      </c>
      <c r="H182" s="43">
        <v>1.2</v>
      </c>
      <c r="I182" s="43">
        <v>21</v>
      </c>
      <c r="J182" s="43">
        <v>104</v>
      </c>
      <c r="K182" s="44" t="s">
        <v>54</v>
      </c>
      <c r="L182" s="43"/>
    </row>
    <row r="183" spans="1:12" ht="15" x14ac:dyDescent="0.25">
      <c r="A183" s="23"/>
      <c r="B183" s="15"/>
      <c r="C183" s="11"/>
      <c r="D183" s="7" t="s">
        <v>24</v>
      </c>
      <c r="E183" s="42" t="s">
        <v>51</v>
      </c>
      <c r="F183" s="43">
        <v>130</v>
      </c>
      <c r="G183" s="43">
        <v>0.6</v>
      </c>
      <c r="H183" s="43">
        <v>0.6</v>
      </c>
      <c r="I183" s="43">
        <v>13</v>
      </c>
      <c r="J183" s="43">
        <v>57</v>
      </c>
      <c r="K183" s="44" t="s">
        <v>95</v>
      </c>
      <c r="L183" s="43"/>
    </row>
    <row r="184" spans="1:12" ht="15" x14ac:dyDescent="0.25">
      <c r="A184" s="23"/>
      <c r="B184" s="15"/>
      <c r="C184" s="11"/>
      <c r="D184" s="6"/>
      <c r="E184" s="42" t="s">
        <v>52</v>
      </c>
      <c r="F184" s="43">
        <v>30</v>
      </c>
      <c r="G184" s="43">
        <v>2</v>
      </c>
      <c r="H184" s="43">
        <v>0.4</v>
      </c>
      <c r="I184" s="43">
        <v>16</v>
      </c>
      <c r="J184" s="43">
        <v>79</v>
      </c>
      <c r="K184" s="44" t="s">
        <v>56</v>
      </c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33</v>
      </c>
      <c r="E186" s="9"/>
      <c r="F186" s="19">
        <f>SUM(F179:F185)</f>
        <v>580</v>
      </c>
      <c r="G186" s="19">
        <f t="shared" ref="G186:J186" si="86">SUM(G179:G185)</f>
        <v>19.8</v>
      </c>
      <c r="H186" s="19">
        <f t="shared" si="86"/>
        <v>18.3</v>
      </c>
      <c r="I186" s="19">
        <f t="shared" si="86"/>
        <v>91.3</v>
      </c>
      <c r="J186" s="19">
        <f t="shared" si="86"/>
        <v>609</v>
      </c>
      <c r="K186" s="25"/>
      <c r="L186" s="19">
        <f t="shared" ref="L186" si="87">SUM(L179:L185)</f>
        <v>0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0</v>
      </c>
      <c r="G196" s="19">
        <f t="shared" ref="G196:J196" si="88">SUM(G187:G195)</f>
        <v>0</v>
      </c>
      <c r="H196" s="19">
        <f t="shared" si="88"/>
        <v>0</v>
      </c>
      <c r="I196" s="19">
        <f t="shared" si="88"/>
        <v>0</v>
      </c>
      <c r="J196" s="19">
        <f t="shared" si="88"/>
        <v>0</v>
      </c>
      <c r="K196" s="25"/>
      <c r="L196" s="19">
        <f t="shared" ref="L196" si="89">SUM(L187:L195)</f>
        <v>0</v>
      </c>
    </row>
    <row r="197" spans="1:12" ht="15" x14ac:dyDescent="0.2">
      <c r="A197" s="29">
        <f>A179</f>
        <v>2</v>
      </c>
      <c r="B197" s="30">
        <f>B179</f>
        <v>5</v>
      </c>
      <c r="C197" s="51" t="s">
        <v>4</v>
      </c>
      <c r="D197" s="52"/>
      <c r="E197" s="31"/>
      <c r="F197" s="32">
        <f>F186+F196</f>
        <v>580</v>
      </c>
      <c r="G197" s="32">
        <f t="shared" ref="G197" si="90">G186+G196</f>
        <v>19.8</v>
      </c>
      <c r="H197" s="32">
        <f t="shared" ref="H197" si="91">H186+H196</f>
        <v>18.3</v>
      </c>
      <c r="I197" s="32">
        <f t="shared" ref="I197" si="92">I186+I196</f>
        <v>91.3</v>
      </c>
      <c r="J197" s="32">
        <f t="shared" ref="J197:L197" si="93">J186+J196</f>
        <v>609</v>
      </c>
      <c r="K197" s="32"/>
      <c r="L197" s="32">
        <f t="shared" si="93"/>
        <v>0</v>
      </c>
    </row>
    <row r="198" spans="1:12" x14ac:dyDescent="0.2">
      <c r="A198" s="27"/>
      <c r="B198" s="28"/>
      <c r="C198" s="53" t="s">
        <v>5</v>
      </c>
      <c r="D198" s="53"/>
      <c r="E198" s="53"/>
      <c r="F198" s="34">
        <f>(F24+F43+F62+F82+F101+F120+F139+F158+F178+F197)/(IF(F24=0,0,1)+IF(F43=0,0,1)+IF(F62=0,0,1)+IF(F82=0,0,1)+IF(F101=0,0,1)+IF(F120=0,0,1)+IF(F139=0,0,1)+IF(F158=0,0,1)+IF(F178=0,0,1)+IF(F197=0,0,1))</f>
        <v>613.5</v>
      </c>
      <c r="G198" s="34">
        <f t="shared" ref="G198:J198" si="94">(G24+G43+G62+G82+G101+G120+G139+G158+G178+G197)/(IF(G24=0,0,1)+IF(G43=0,0,1)+IF(G62=0,0,1)+IF(G82=0,0,1)+IF(G101=0,0,1)+IF(G120=0,0,1)+IF(G139=0,0,1)+IF(G158=0,0,1)+IF(G178=0,0,1)+IF(G197=0,0,1))</f>
        <v>25.351000000000003</v>
      </c>
      <c r="H198" s="34">
        <f t="shared" si="94"/>
        <v>21.04</v>
      </c>
      <c r="I198" s="34">
        <f t="shared" si="94"/>
        <v>83.029999999999987</v>
      </c>
      <c r="J198" s="34">
        <f t="shared" si="94"/>
        <v>619.4</v>
      </c>
      <c r="K198" s="34"/>
      <c r="L198" s="34" t="e">
        <f t="shared" ref="L198" si="95">(L24+L43+L62+L82+L101+L120+L139+L158+L178+L197)/(IF(L24=0,0,1)+IF(L43=0,0,1)+IF(L62=0,0,1)+IF(L82=0,0,1)+IF(L101=0,0,1)+IF(L120=0,0,1)+IF(L139=0,0,1)+IF(L158=0,0,1)+IF(L178=0,0,1)+IF(L197=0,0,1))</f>
        <v>#DIV/0!</v>
      </c>
    </row>
  </sheetData>
  <mergeCells count="14">
    <mergeCell ref="C1:E1"/>
    <mergeCell ref="H1:K1"/>
    <mergeCell ref="H2:K2"/>
    <mergeCell ref="C43:D43"/>
    <mergeCell ref="C62:D62"/>
    <mergeCell ref="C82:D82"/>
    <mergeCell ref="C101:D101"/>
    <mergeCell ref="C24:D24"/>
    <mergeCell ref="C198:E198"/>
    <mergeCell ref="C197:D197"/>
    <mergeCell ref="C120:D120"/>
    <mergeCell ref="C139:D139"/>
    <mergeCell ref="C158:D158"/>
    <mergeCell ref="C178:D17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Константин</cp:lastModifiedBy>
  <dcterms:created xsi:type="dcterms:W3CDTF">2022-05-16T14:23:56Z</dcterms:created>
  <dcterms:modified xsi:type="dcterms:W3CDTF">2024-03-25T18:06:18Z</dcterms:modified>
</cp:coreProperties>
</file>